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BDC30BA-F094-46A9-BE06-5FB9D9A01707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blank  smokehouse form #2 this " sheetId="1" r:id="rId1"/>
  </sheets>
  <definedNames>
    <definedName name="_xlnm.Print_Area" localSheetId="0">'blank  smokehouse form #2 this '!$B$1:$H$31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9" i="1" s="1"/>
  <c r="G33" i="1"/>
  <c r="G32" i="1"/>
  <c r="G31" i="1"/>
  <c r="D43" i="1"/>
  <c r="D44" i="1"/>
  <c r="G23" i="1"/>
  <c r="G22" i="1"/>
  <c r="G21" i="1"/>
  <c r="G20" i="1"/>
  <c r="G24" i="1"/>
  <c r="G25" i="1"/>
  <c r="G26" i="1"/>
  <c r="G27" i="1"/>
  <c r="G28" i="1"/>
  <c r="G29" i="1"/>
  <c r="G30" i="1"/>
  <c r="G2" i="1"/>
  <c r="G4" i="1"/>
  <c r="G11" i="1"/>
  <c r="G12" i="1"/>
  <c r="G14" i="1"/>
  <c r="G15" i="1"/>
  <c r="G16" i="1"/>
  <c r="G19" i="1"/>
  <c r="G18" i="1"/>
  <c r="G5" i="1"/>
  <c r="G6" i="1"/>
  <c r="G7" i="1"/>
  <c r="G8" i="1"/>
  <c r="G9" i="1"/>
  <c r="G10" i="1"/>
  <c r="G13" i="1"/>
  <c r="G17" i="1"/>
  <c r="G35" i="1" l="1"/>
  <c r="E39" i="1"/>
  <c r="G36" i="1" l="1"/>
  <c r="B42" i="1"/>
  <c r="B44" i="1"/>
  <c r="G43" i="1"/>
  <c r="G44" i="1"/>
</calcChain>
</file>

<file path=xl/sharedStrings.xml><?xml version="1.0" encoding="utf-8"?>
<sst xmlns="http://schemas.openxmlformats.org/spreadsheetml/2006/main" count="94" uniqueCount="42">
  <si>
    <t xml:space="preserve"> </t>
  </si>
  <si>
    <t>Lbs of Product</t>
  </si>
  <si>
    <t>Cost</t>
  </si>
  <si>
    <t>Extended Price</t>
  </si>
  <si>
    <t>Total Gross Weight</t>
  </si>
  <si>
    <t>Total Cost</t>
  </si>
  <si>
    <t>Finished Product Weight</t>
  </si>
  <si>
    <t>YIELD %</t>
  </si>
  <si>
    <t>Retail Selling Price</t>
  </si>
  <si>
    <t>Retail At Sale Price</t>
  </si>
  <si>
    <t>Regular</t>
  </si>
  <si>
    <t xml:space="preserve">Sale </t>
  </si>
  <si>
    <t>DATE________________</t>
  </si>
  <si>
    <t>Product Name___________________________</t>
  </si>
  <si>
    <t>Ingredients</t>
  </si>
  <si>
    <t>units  per batch</t>
  </si>
  <si>
    <t>Clean Up</t>
  </si>
  <si>
    <t>Labor</t>
  </si>
  <si>
    <t>Pricing Labels</t>
  </si>
  <si>
    <t>Clips</t>
  </si>
  <si>
    <t>Cassings / Poly Bags</t>
  </si>
  <si>
    <t>Shrinkage in pounds</t>
  </si>
  <si>
    <t>Place information in</t>
  </si>
  <si>
    <t>shaded boxes only</t>
  </si>
  <si>
    <t>Red Box is for</t>
  </si>
  <si>
    <t>added misc. Costs</t>
  </si>
  <si>
    <t>Vacuum Bags</t>
  </si>
  <si>
    <t>Cost Per Pound</t>
  </si>
  <si>
    <t>Total Retail Dollars</t>
  </si>
  <si>
    <t>Sale Price Dollars</t>
  </si>
  <si>
    <t>Gross Profit</t>
  </si>
  <si>
    <t>Misc. Cost- Overhead</t>
  </si>
  <si>
    <t>equipment replacement</t>
  </si>
  <si>
    <t>vacation</t>
  </si>
  <si>
    <t>Retail Net Profit Dollars</t>
  </si>
  <si>
    <t>Sale Net Profit Dollars</t>
  </si>
  <si>
    <t xml:space="preserve">  </t>
  </si>
  <si>
    <t>Pork Sausage Tubes</t>
  </si>
  <si>
    <t>Picnic trim</t>
  </si>
  <si>
    <t>Water</t>
  </si>
  <si>
    <t>Spice</t>
  </si>
  <si>
    <t>5-8 oz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</si>
</sst>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&quot;$&quot;#,##0.00"/>
  </numFmts>
  <fonts count="8" x14ac:knownFonts="1">
    <font>
      <sz val="12"/>
      <name val="Helv"/>
    </font>
    <font>
      <sz val="12"/>
      <color indexed="12"/>
      <name val="Helv"/>
    </font>
    <font>
      <u val="double"/>
      <sz val="12"/>
      <name val="Helv"/>
    </font>
    <font>
      <b/>
      <sz val="12"/>
      <name val="Helv"/>
    </font>
    <font>
      <b/>
      <sz val="12"/>
      <color rgb="FFC00000"/>
      <name val="Helv"/>
    </font>
    <font>
      <b/>
      <u val="double"/>
      <sz val="12"/>
      <name val="Helv"/>
    </font>
    <font>
      <b/>
      <sz val="10"/>
      <name val="Helv"/>
    </font>
    <font>
      <b/>
      <sz val="12"/>
      <color indexed="12"/>
      <name val="Helv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>
      <alignment horizontal="left"/>
    </xf>
    <xf numFmtId="4" fontId="0" fillId="0" borderId="1" xfId="0" applyNumberFormat="1" applyBorder="1" applyProtection="1"/>
    <xf numFmtId="0" fontId="2" fillId="0" borderId="0" xfId="0" applyFont="1" applyAlignment="1" applyProtection="1">
      <alignment horizontal="left"/>
    </xf>
    <xf numFmtId="164" fontId="0" fillId="0" borderId="1" xfId="0" applyNumberFormat="1" applyBorder="1" applyProtection="1"/>
    <xf numFmtId="165" fontId="0" fillId="0" borderId="2" xfId="0" applyNumberFormat="1" applyBorder="1"/>
    <xf numFmtId="14" fontId="1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0" fillId="0" borderId="4" xfId="0" applyBorder="1"/>
    <xf numFmtId="0" fontId="0" fillId="0" borderId="7" xfId="0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Border="1"/>
    <xf numFmtId="164" fontId="0" fillId="0" borderId="0" xfId="0" applyNumberFormat="1" applyBorder="1" applyProtection="1"/>
    <xf numFmtId="2" fontId="1" fillId="2" borderId="8" xfId="0" applyNumberFormat="1" applyFont="1" applyFill="1" applyBorder="1" applyAlignment="1" applyProtection="1">
      <alignment horizontal="right"/>
      <protection locked="0"/>
    </xf>
    <xf numFmtId="14" fontId="0" fillId="2" borderId="0" xfId="0" applyNumberFormat="1" applyFill="1" applyProtection="1">
      <protection locked="0"/>
    </xf>
    <xf numFmtId="164" fontId="0" fillId="0" borderId="9" xfId="0" applyNumberFormat="1" applyBorder="1" applyProtection="1"/>
    <xf numFmtId="2" fontId="1" fillId="4" borderId="0" xfId="0" applyNumberFormat="1" applyFont="1" applyFill="1" applyBorder="1" applyAlignment="1" applyProtection="1">
      <alignment horizontal="right"/>
    </xf>
    <xf numFmtId="2" fontId="1" fillId="4" borderId="0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1" fillId="2" borderId="2" xfId="0" applyFont="1" applyFill="1" applyBorder="1" applyAlignment="1" applyProtection="1">
      <alignment horizontal="left"/>
      <protection locked="0"/>
    </xf>
    <xf numFmtId="165" fontId="0" fillId="0" borderId="1" xfId="0" applyNumberFormat="1" applyBorder="1" applyProtection="1"/>
    <xf numFmtId="164" fontId="1" fillId="0" borderId="1" xfId="0" applyNumberFormat="1" applyFont="1" applyBorder="1" applyProtection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3" fillId="0" borderId="4" xfId="0" applyFont="1" applyBorder="1"/>
    <xf numFmtId="0" fontId="6" fillId="0" borderId="0" xfId="0" applyFont="1" applyAlignment="1" applyProtection="1">
      <alignment horizontal="left"/>
    </xf>
    <xf numFmtId="0" fontId="3" fillId="0" borderId="0" xfId="0" applyFont="1"/>
    <xf numFmtId="0" fontId="3" fillId="6" borderId="2" xfId="0" applyFont="1" applyFill="1" applyBorder="1" applyAlignment="1" applyProtection="1">
      <alignment horizontal="left"/>
    </xf>
    <xf numFmtId="0" fontId="7" fillId="6" borderId="2" xfId="0" applyFont="1" applyFill="1" applyBorder="1" applyProtection="1"/>
    <xf numFmtId="165" fontId="0" fillId="0" borderId="0" xfId="0" applyNumberFormat="1" applyBorder="1"/>
    <xf numFmtId="165" fontId="0" fillId="0" borderId="2" xfId="0" applyNumberFormat="1" applyBorder="1" applyProtection="1"/>
    <xf numFmtId="165" fontId="1" fillId="2" borderId="3" xfId="0" applyNumberFormat="1" applyFont="1" applyFill="1" applyBorder="1" applyAlignment="1" applyProtection="1">
      <alignment horizontal="left"/>
      <protection locked="0"/>
    </xf>
    <xf numFmtId="4" fontId="0" fillId="0" borderId="3" xfId="0" applyNumberFormat="1" applyBorder="1" applyProtection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</xf>
    <xf numFmtId="4" fontId="0" fillId="0" borderId="2" xfId="0" applyNumberFormat="1" applyBorder="1" applyProtection="1"/>
    <xf numFmtId="165" fontId="1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24</xdr:row>
      <xdr:rowOff>28575</xdr:rowOff>
    </xdr:from>
    <xdr:to>
      <xdr:col>4</xdr:col>
      <xdr:colOff>447674</xdr:colOff>
      <xdr:row>30</xdr:row>
      <xdr:rowOff>0</xdr:rowOff>
    </xdr:to>
    <xdr:pic>
      <xdr:nvPicPr>
        <xdr:cNvPr id="3" name="Picture 2" descr="mamp-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49" y="4829175"/>
          <a:ext cx="11144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44"/>
  <sheetViews>
    <sheetView showGridLines="0" tabSelected="1" workbookViewId="0">
      <selection activeCell="C32" sqref="C32"/>
    </sheetView>
  </sheetViews>
  <sheetFormatPr defaultColWidth="9.81640625" defaultRowHeight="15.6" x14ac:dyDescent="0.3"/>
  <cols>
    <col min="1" max="1" width="6.453125" customWidth="1"/>
    <col min="2" max="2" width="26.6328125" customWidth="1"/>
    <col min="3" max="3" width="24.6328125" customWidth="1"/>
    <col min="5" max="5" width="8.08984375" customWidth="1"/>
    <col min="6" max="6" width="8.81640625" customWidth="1"/>
    <col min="7" max="7" width="13" customWidth="1"/>
  </cols>
  <sheetData>
    <row r="1" spans="1:10" x14ac:dyDescent="0.3">
      <c r="B1" t="s">
        <v>0</v>
      </c>
      <c r="C1" s="1" t="s">
        <v>0</v>
      </c>
      <c r="D1" s="7"/>
      <c r="E1" s="6" t="s">
        <v>0</v>
      </c>
    </row>
    <row r="2" spans="1:10" x14ac:dyDescent="0.3">
      <c r="A2" s="3"/>
      <c r="B2" s="43" t="s">
        <v>13</v>
      </c>
      <c r="C2" s="10" t="s">
        <v>37</v>
      </c>
      <c r="F2" s="46" t="s">
        <v>12</v>
      </c>
      <c r="G2" s="21">
        <f ca="1">NOW()</f>
        <v>44317.344685995369</v>
      </c>
    </row>
    <row r="3" spans="1:10" x14ac:dyDescent="0.3">
      <c r="A3" s="8"/>
      <c r="B3" s="44" t="s">
        <v>14</v>
      </c>
      <c r="C3" s="44" t="s">
        <v>15</v>
      </c>
      <c r="D3" s="45" t="s">
        <v>1</v>
      </c>
      <c r="F3" s="40" t="s">
        <v>2</v>
      </c>
      <c r="G3" s="40" t="s">
        <v>3</v>
      </c>
    </row>
    <row r="4" spans="1:10" x14ac:dyDescent="0.3">
      <c r="A4" s="9">
        <v>1</v>
      </c>
      <c r="B4" s="11" t="s">
        <v>38</v>
      </c>
      <c r="C4" s="15" t="s">
        <v>0</v>
      </c>
      <c r="D4" s="12">
        <v>100</v>
      </c>
      <c r="F4" s="13">
        <v>1.59</v>
      </c>
      <c r="G4" s="2">
        <f>D4*F4</f>
        <v>159</v>
      </c>
    </row>
    <row r="5" spans="1:10" x14ac:dyDescent="0.3">
      <c r="A5" s="9">
        <v>2</v>
      </c>
      <c r="B5" s="11" t="s">
        <v>40</v>
      </c>
      <c r="C5" s="16" t="s">
        <v>41</v>
      </c>
      <c r="D5" s="12">
        <v>2.5</v>
      </c>
      <c r="F5" s="13">
        <v>3.5</v>
      </c>
      <c r="G5" s="2">
        <f>D5*F5</f>
        <v>8.75</v>
      </c>
    </row>
    <row r="6" spans="1:10" x14ac:dyDescent="0.3">
      <c r="A6" s="9">
        <v>3</v>
      </c>
      <c r="B6" s="11" t="s">
        <v>39</v>
      </c>
      <c r="C6" s="16" t="s">
        <v>0</v>
      </c>
      <c r="D6" s="12">
        <v>8</v>
      </c>
      <c r="F6" s="13">
        <v>0</v>
      </c>
      <c r="G6" s="2">
        <f t="shared" ref="G6:G10" si="0">D6*F6</f>
        <v>0</v>
      </c>
    </row>
    <row r="7" spans="1:10" x14ac:dyDescent="0.3">
      <c r="A7" s="9">
        <v>4</v>
      </c>
      <c r="B7" s="11" t="s">
        <v>0</v>
      </c>
      <c r="C7" s="16" t="s">
        <v>0</v>
      </c>
      <c r="D7" s="12">
        <v>0</v>
      </c>
      <c r="F7" s="13">
        <v>0</v>
      </c>
      <c r="G7" s="2">
        <f t="shared" si="0"/>
        <v>0</v>
      </c>
      <c r="I7" s="31" t="s">
        <v>22</v>
      </c>
      <c r="J7" s="32"/>
    </row>
    <row r="8" spans="1:10" x14ac:dyDescent="0.3">
      <c r="A8" s="9">
        <v>5</v>
      </c>
      <c r="B8" s="11" t="s">
        <v>0</v>
      </c>
      <c r="C8" s="16" t="s">
        <v>0</v>
      </c>
      <c r="D8" s="12">
        <v>0</v>
      </c>
      <c r="F8" s="13">
        <v>0</v>
      </c>
      <c r="G8" s="2">
        <f t="shared" si="0"/>
        <v>0</v>
      </c>
      <c r="I8" s="33" t="s">
        <v>23</v>
      </c>
      <c r="J8" s="34"/>
    </row>
    <row r="9" spans="1:10" x14ac:dyDescent="0.3">
      <c r="A9" s="9">
        <v>6</v>
      </c>
      <c r="B9" s="11" t="s">
        <v>0</v>
      </c>
      <c r="C9" s="16" t="s">
        <v>0</v>
      </c>
      <c r="D9" s="12">
        <v>0</v>
      </c>
      <c r="F9" s="13">
        <v>0</v>
      </c>
      <c r="G9" s="2">
        <f t="shared" si="0"/>
        <v>0</v>
      </c>
    </row>
    <row r="10" spans="1:10" x14ac:dyDescent="0.3">
      <c r="A10" s="9">
        <v>7</v>
      </c>
      <c r="B10" s="11" t="s">
        <v>0</v>
      </c>
      <c r="C10" s="16" t="s">
        <v>0</v>
      </c>
      <c r="D10" s="12">
        <v>0</v>
      </c>
      <c r="E10" s="1" t="s">
        <v>0</v>
      </c>
      <c r="F10" s="13">
        <v>0</v>
      </c>
      <c r="G10" s="2">
        <f t="shared" si="0"/>
        <v>0</v>
      </c>
      <c r="I10" s="35" t="s">
        <v>24</v>
      </c>
      <c r="J10" s="36"/>
    </row>
    <row r="11" spans="1:10" x14ac:dyDescent="0.3">
      <c r="A11" s="9">
        <v>8</v>
      </c>
      <c r="B11" s="11" t="s">
        <v>0</v>
      </c>
      <c r="C11" s="16" t="s">
        <v>0</v>
      </c>
      <c r="D11" s="12">
        <v>0</v>
      </c>
      <c r="F11" s="13">
        <v>0</v>
      </c>
      <c r="G11" s="2">
        <f t="shared" ref="G11:G23" si="1">D11*F11</f>
        <v>0</v>
      </c>
      <c r="I11" s="37" t="s">
        <v>25</v>
      </c>
      <c r="J11" s="38"/>
    </row>
    <row r="12" spans="1:10" x14ac:dyDescent="0.3">
      <c r="A12" s="9">
        <v>9</v>
      </c>
      <c r="B12" s="11" t="s">
        <v>0</v>
      </c>
      <c r="C12" s="16"/>
      <c r="D12" s="12">
        <v>0</v>
      </c>
      <c r="F12" s="13">
        <v>0</v>
      </c>
      <c r="G12" s="2">
        <f t="shared" si="1"/>
        <v>0</v>
      </c>
    </row>
    <row r="13" spans="1:10" x14ac:dyDescent="0.3">
      <c r="A13" s="9">
        <v>10</v>
      </c>
      <c r="B13" s="11" t="s">
        <v>0</v>
      </c>
      <c r="C13" s="16" t="s">
        <v>0</v>
      </c>
      <c r="D13" s="12">
        <v>0</v>
      </c>
      <c r="F13" s="13">
        <v>0</v>
      </c>
      <c r="G13" s="2">
        <f t="shared" si="1"/>
        <v>0</v>
      </c>
    </row>
    <row r="14" spans="1:10" x14ac:dyDescent="0.3">
      <c r="A14" s="9">
        <v>11</v>
      </c>
      <c r="B14" s="11" t="s">
        <v>0</v>
      </c>
      <c r="C14" s="16" t="s">
        <v>0</v>
      </c>
      <c r="D14" s="12">
        <v>0</v>
      </c>
      <c r="F14" s="13">
        <v>0</v>
      </c>
      <c r="G14" s="2">
        <f t="shared" si="1"/>
        <v>0</v>
      </c>
    </row>
    <row r="15" spans="1:10" x14ac:dyDescent="0.3">
      <c r="A15" s="9">
        <v>12</v>
      </c>
      <c r="B15" s="28" t="s">
        <v>0</v>
      </c>
      <c r="C15" s="16" t="s">
        <v>0</v>
      </c>
      <c r="D15" s="12">
        <v>0</v>
      </c>
      <c r="F15" s="13">
        <v>0</v>
      </c>
      <c r="G15" s="2">
        <f t="shared" si="1"/>
        <v>0</v>
      </c>
    </row>
    <row r="16" spans="1:10" x14ac:dyDescent="0.3">
      <c r="A16" s="9">
        <v>13</v>
      </c>
      <c r="B16" s="28" t="s">
        <v>0</v>
      </c>
      <c r="C16" s="16" t="s">
        <v>0</v>
      </c>
      <c r="D16" s="12">
        <v>0</v>
      </c>
      <c r="F16" s="13">
        <v>0</v>
      </c>
      <c r="G16" s="2">
        <f t="shared" si="1"/>
        <v>0</v>
      </c>
    </row>
    <row r="17" spans="1:7" x14ac:dyDescent="0.3">
      <c r="A17" s="9">
        <v>14</v>
      </c>
      <c r="B17" s="28" t="s">
        <v>0</v>
      </c>
      <c r="C17" s="16" t="s">
        <v>0</v>
      </c>
      <c r="D17" s="12">
        <v>0</v>
      </c>
      <c r="F17" s="13">
        <v>0</v>
      </c>
      <c r="G17" s="2">
        <f t="shared" si="1"/>
        <v>0</v>
      </c>
    </row>
    <row r="18" spans="1:7" x14ac:dyDescent="0.3">
      <c r="A18" s="9">
        <v>15</v>
      </c>
      <c r="B18" s="11" t="s">
        <v>0</v>
      </c>
      <c r="C18" s="16" t="s">
        <v>0</v>
      </c>
      <c r="D18" s="12">
        <v>0</v>
      </c>
      <c r="F18" s="13">
        <v>0</v>
      </c>
      <c r="G18" s="2">
        <f t="shared" si="1"/>
        <v>0</v>
      </c>
    </row>
    <row r="19" spans="1:7" x14ac:dyDescent="0.3">
      <c r="A19" s="9">
        <v>16</v>
      </c>
      <c r="B19" s="11" t="s">
        <v>0</v>
      </c>
      <c r="C19" s="16" t="s">
        <v>0</v>
      </c>
      <c r="D19" s="20">
        <v>0</v>
      </c>
      <c r="F19" s="13">
        <v>0</v>
      </c>
      <c r="G19" s="2">
        <f t="shared" si="1"/>
        <v>0</v>
      </c>
    </row>
    <row r="20" spans="1:7" x14ac:dyDescent="0.3">
      <c r="A20" s="9">
        <v>17</v>
      </c>
      <c r="B20" s="11" t="s">
        <v>0</v>
      </c>
      <c r="C20" s="25" t="s">
        <v>0</v>
      </c>
      <c r="D20" s="26">
        <v>0</v>
      </c>
      <c r="F20" s="13">
        <v>0</v>
      </c>
      <c r="G20" s="2">
        <f t="shared" si="1"/>
        <v>0</v>
      </c>
    </row>
    <row r="21" spans="1:7" x14ac:dyDescent="0.3">
      <c r="A21" s="9">
        <v>18</v>
      </c>
      <c r="B21" s="11" t="s">
        <v>0</v>
      </c>
      <c r="C21" s="25" t="s">
        <v>0</v>
      </c>
      <c r="D21" s="26">
        <v>0</v>
      </c>
      <c r="F21" s="13">
        <v>0</v>
      </c>
      <c r="G21" s="2">
        <f t="shared" si="1"/>
        <v>0</v>
      </c>
    </row>
    <row r="22" spans="1:7" x14ac:dyDescent="0.3">
      <c r="A22" s="9">
        <v>19</v>
      </c>
      <c r="B22" s="11" t="s">
        <v>0</v>
      </c>
      <c r="C22" s="25" t="s">
        <v>0</v>
      </c>
      <c r="D22" s="26">
        <v>0</v>
      </c>
      <c r="F22" s="13">
        <v>0</v>
      </c>
      <c r="G22" s="2">
        <f t="shared" si="1"/>
        <v>0</v>
      </c>
    </row>
    <row r="23" spans="1:7" x14ac:dyDescent="0.3">
      <c r="A23" s="9">
        <v>20</v>
      </c>
      <c r="B23" s="57" t="s">
        <v>0</v>
      </c>
      <c r="C23" s="25" t="s">
        <v>0</v>
      </c>
      <c r="D23" s="26">
        <v>0</v>
      </c>
      <c r="F23" s="13">
        <v>0</v>
      </c>
      <c r="G23" s="2">
        <f t="shared" si="1"/>
        <v>0</v>
      </c>
    </row>
    <row r="24" spans="1:7" x14ac:dyDescent="0.3">
      <c r="A24" s="9">
        <v>21</v>
      </c>
      <c r="B24" s="58" t="s">
        <v>0</v>
      </c>
      <c r="C24" s="25">
        <v>0</v>
      </c>
      <c r="D24" s="23"/>
      <c r="F24" s="13">
        <v>0</v>
      </c>
      <c r="G24" s="2">
        <f>C24*F24</f>
        <v>0</v>
      </c>
    </row>
    <row r="25" spans="1:7" x14ac:dyDescent="0.3">
      <c r="A25" s="9">
        <v>22</v>
      </c>
      <c r="B25" s="58" t="s">
        <v>33</v>
      </c>
      <c r="C25" s="25">
        <v>0</v>
      </c>
      <c r="D25" s="23"/>
      <c r="F25" s="13">
        <v>0</v>
      </c>
      <c r="G25" s="2">
        <f t="shared" ref="G25:G33" si="2">C25*F25</f>
        <v>0</v>
      </c>
    </row>
    <row r="26" spans="1:7" x14ac:dyDescent="0.3">
      <c r="A26" s="9">
        <v>23</v>
      </c>
      <c r="B26" s="58" t="s">
        <v>32</v>
      </c>
      <c r="C26" s="25">
        <v>0</v>
      </c>
      <c r="D26" s="24"/>
      <c r="F26" s="13">
        <v>0</v>
      </c>
      <c r="G26" s="2">
        <f t="shared" si="2"/>
        <v>0</v>
      </c>
    </row>
    <row r="27" spans="1:7" x14ac:dyDescent="0.3">
      <c r="A27" s="9">
        <v>24</v>
      </c>
      <c r="B27" s="47" t="s">
        <v>20</v>
      </c>
      <c r="C27" s="25">
        <v>111</v>
      </c>
      <c r="D27" s="23" t="s">
        <v>0</v>
      </c>
      <c r="F27" s="13">
        <v>0.04</v>
      </c>
      <c r="G27" s="2">
        <f t="shared" si="2"/>
        <v>4.4400000000000004</v>
      </c>
    </row>
    <row r="28" spans="1:7" x14ac:dyDescent="0.3">
      <c r="A28" s="9">
        <v>25</v>
      </c>
      <c r="B28" s="47" t="s">
        <v>19</v>
      </c>
      <c r="C28" s="25">
        <v>111</v>
      </c>
      <c r="D28" s="23" t="s">
        <v>0</v>
      </c>
      <c r="F28" s="13">
        <v>0.02</v>
      </c>
      <c r="G28" s="2">
        <f t="shared" si="2"/>
        <v>2.2200000000000002</v>
      </c>
    </row>
    <row r="29" spans="1:7" x14ac:dyDescent="0.3">
      <c r="A29" s="9">
        <v>26</v>
      </c>
      <c r="B29" s="47" t="s">
        <v>18</v>
      </c>
      <c r="C29" s="25">
        <v>111</v>
      </c>
      <c r="D29" s="23" t="s">
        <v>0</v>
      </c>
      <c r="F29" s="13">
        <v>0.03</v>
      </c>
      <c r="G29" s="2">
        <f t="shared" si="2"/>
        <v>3.33</v>
      </c>
    </row>
    <row r="30" spans="1:7" x14ac:dyDescent="0.3">
      <c r="A30" s="9">
        <v>27</v>
      </c>
      <c r="B30" s="47" t="s">
        <v>26</v>
      </c>
      <c r="C30" s="25">
        <v>0</v>
      </c>
      <c r="D30" s="23" t="s">
        <v>0</v>
      </c>
      <c r="F30" s="51">
        <v>0</v>
      </c>
      <c r="G30" s="52">
        <f t="shared" si="2"/>
        <v>0</v>
      </c>
    </row>
    <row r="31" spans="1:7" x14ac:dyDescent="0.3">
      <c r="A31" s="53">
        <v>28</v>
      </c>
      <c r="B31" s="48" t="s">
        <v>31</v>
      </c>
      <c r="C31" s="25">
        <v>111</v>
      </c>
      <c r="D31" s="19"/>
      <c r="E31" s="17"/>
      <c r="F31" s="51">
        <v>0.1</v>
      </c>
      <c r="G31" s="52">
        <f t="shared" si="2"/>
        <v>11.100000000000001</v>
      </c>
    </row>
    <row r="32" spans="1:7" x14ac:dyDescent="0.3">
      <c r="A32" s="54">
        <v>29</v>
      </c>
      <c r="B32" s="48" t="s">
        <v>17</v>
      </c>
      <c r="C32" s="25">
        <v>1</v>
      </c>
      <c r="D32" s="19"/>
      <c r="E32" s="18"/>
      <c r="F32" s="51">
        <v>30</v>
      </c>
      <c r="G32" s="52">
        <f t="shared" si="2"/>
        <v>30</v>
      </c>
    </row>
    <row r="33" spans="1:11" x14ac:dyDescent="0.3">
      <c r="A33" s="53">
        <v>30</v>
      </c>
      <c r="B33" s="48" t="s">
        <v>16</v>
      </c>
      <c r="C33" s="25">
        <v>0.25</v>
      </c>
      <c r="D33" s="19" t="s">
        <v>0</v>
      </c>
      <c r="F33" s="56">
        <v>30</v>
      </c>
      <c r="G33" s="55">
        <f t="shared" si="2"/>
        <v>7.5</v>
      </c>
      <c r="H33" t="s">
        <v>0</v>
      </c>
    </row>
    <row r="34" spans="1:11" x14ac:dyDescent="0.3">
      <c r="E34" s="41" t="s">
        <v>0</v>
      </c>
      <c r="F34" t="s">
        <v>0</v>
      </c>
      <c r="G34" s="49" t="s">
        <v>0</v>
      </c>
    </row>
    <row r="35" spans="1:11" x14ac:dyDescent="0.3">
      <c r="B35" s="1" t="s">
        <v>0</v>
      </c>
      <c r="C35" s="39" t="s">
        <v>4</v>
      </c>
      <c r="D35" s="22">
        <f>SUM(D4:D23)</f>
        <v>110.5</v>
      </c>
      <c r="F35" s="39" t="s">
        <v>5</v>
      </c>
      <c r="G35" s="50">
        <f>SUM(G4:G33)</f>
        <v>226.34</v>
      </c>
    </row>
    <row r="36" spans="1:11" x14ac:dyDescent="0.3">
      <c r="E36" s="41" t="s">
        <v>27</v>
      </c>
      <c r="G36" s="5">
        <f>(G35/E37)</f>
        <v>2.0765137614678899</v>
      </c>
    </row>
    <row r="37" spans="1:11" x14ac:dyDescent="0.3">
      <c r="B37" s="27" t="s">
        <v>0</v>
      </c>
      <c r="C37" s="39" t="s">
        <v>6</v>
      </c>
      <c r="E37" s="14">
        <v>109</v>
      </c>
    </row>
    <row r="39" spans="1:11" x14ac:dyDescent="0.3">
      <c r="C39" s="39" t="s">
        <v>21</v>
      </c>
      <c r="D39" s="4">
        <f>D35-E37</f>
        <v>1.5</v>
      </c>
      <c r="E39" s="4">
        <f>(+E37/D35)*100</f>
        <v>98.642533936651589</v>
      </c>
      <c r="F39" s="40" t="s">
        <v>7</v>
      </c>
    </row>
    <row r="40" spans="1:11" x14ac:dyDescent="0.3">
      <c r="B40" s="40" t="s">
        <v>0</v>
      </c>
      <c r="K40" t="s">
        <v>36</v>
      </c>
    </row>
    <row r="41" spans="1:11" x14ac:dyDescent="0.3">
      <c r="B41" s="40" t="s">
        <v>34</v>
      </c>
      <c r="C41" s="39" t="s">
        <v>8</v>
      </c>
      <c r="E41" s="13">
        <v>2.99</v>
      </c>
    </row>
    <row r="42" spans="1:11" x14ac:dyDescent="0.3">
      <c r="B42" s="59">
        <f>SUM(D43-G35)</f>
        <v>99.570000000000022</v>
      </c>
      <c r="C42" s="39" t="s">
        <v>9</v>
      </c>
      <c r="E42" s="13">
        <v>2.4900000000000002</v>
      </c>
      <c r="G42" s="40" t="s">
        <v>30</v>
      </c>
    </row>
    <row r="43" spans="1:11" x14ac:dyDescent="0.3">
      <c r="B43" s="46" t="s">
        <v>35</v>
      </c>
      <c r="C43" s="39" t="s">
        <v>28</v>
      </c>
      <c r="D43" s="29">
        <f>E41*E37</f>
        <v>325.91000000000003</v>
      </c>
      <c r="E43" s="1" t="s">
        <v>0</v>
      </c>
      <c r="F43" s="42" t="s">
        <v>10</v>
      </c>
      <c r="G43" s="4">
        <f>((+D43-G35)/D43)*100</f>
        <v>30.551379215120743</v>
      </c>
    </row>
    <row r="44" spans="1:11" x14ac:dyDescent="0.3">
      <c r="B44" s="60">
        <f>SUM(D44-G35)</f>
        <v>45.070000000000022</v>
      </c>
      <c r="C44" s="39" t="s">
        <v>29</v>
      </c>
      <c r="D44" s="29">
        <f>E42*E37</f>
        <v>271.41000000000003</v>
      </c>
      <c r="F44" s="42" t="s">
        <v>11</v>
      </c>
      <c r="G44" s="30">
        <f>((+D44-G35)/D44)*100</f>
        <v>16.605873033418085</v>
      </c>
    </row>
  </sheetData>
  <sheetProtection password="CB61" sheet="1" objects="1" scenarios="1"/>
  <pageMargins left="0.5" right="0.5" top="0.5" bottom="0.55000000000000004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 smokehouse form #2 this </vt:lpstr>
      <vt:lpstr>'blank  smokehouse form #2 this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ERDMANS</dc:creator>
  <cp:lastModifiedBy>Owner</cp:lastModifiedBy>
  <cp:lastPrinted>2013-01-09T15:50:49Z</cp:lastPrinted>
  <dcterms:created xsi:type="dcterms:W3CDTF">2005-03-28T16:16:15Z</dcterms:created>
  <dcterms:modified xsi:type="dcterms:W3CDTF">2021-05-01T14:16:38Z</dcterms:modified>
</cp:coreProperties>
</file>